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COP\cop\AÑO 2024\Cuenta pública\00. Inf anual\"/>
    </mc:Choice>
  </mc:AlternateContent>
  <bookViews>
    <workbookView xWindow="0" yWindow="0" windowWidth="25200" windowHeight="11250"/>
  </bookViews>
  <sheets>
    <sheet name="Calendario del Presupuesto de E" sheetId="1" r:id="rId1"/>
  </sheets>
  <externalReferences>
    <externalReference r:id="rId2"/>
  </externalReferences>
  <definedNames>
    <definedName name="_xlnm.Print_Area" localSheetId="0">'Calendario del Presupuesto de E'!$B$1:$P$83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D13" i="1"/>
  <c r="D14" i="1"/>
  <c r="D15" i="1"/>
  <c r="D16" i="1"/>
  <c r="D17" i="1"/>
  <c r="D18" i="1"/>
  <c r="D19" i="1"/>
  <c r="D63" i="1"/>
  <c r="D62" i="1"/>
  <c r="D60" i="1"/>
  <c r="D61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49" i="1"/>
  <c r="D48" i="1"/>
  <c r="D47" i="1"/>
  <c r="D46" i="1"/>
  <c r="D45" i="1"/>
  <c r="D40" i="1"/>
  <c r="D44" i="1"/>
  <c r="D43" i="1"/>
  <c r="D42" i="1"/>
  <c r="D41" i="1"/>
  <c r="D32" i="1"/>
  <c r="D33" i="1"/>
  <c r="D34" i="1"/>
  <c r="D31" i="1"/>
  <c r="D35" i="1"/>
  <c r="D36" i="1"/>
  <c r="D37" i="1"/>
  <c r="D38" i="1"/>
  <c r="D39" i="1"/>
  <c r="D30" i="1"/>
  <c r="D22" i="1"/>
  <c r="D23" i="1"/>
  <c r="D24" i="1"/>
  <c r="D25" i="1"/>
  <c r="D26" i="1"/>
  <c r="D27" i="1"/>
  <c r="D28" i="1"/>
  <c r="D29" i="1"/>
  <c r="D21" i="1"/>
  <c r="D12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H11" i="1"/>
  <c r="I20" i="1"/>
  <c r="J20" i="1"/>
  <c r="K20" i="1"/>
  <c r="L20" i="1"/>
  <c r="M20" i="1"/>
  <c r="N20" i="1"/>
  <c r="O20" i="1"/>
  <c r="P20" i="1"/>
  <c r="D64" i="1"/>
  <c r="G11" i="1"/>
  <c r="K11" i="1"/>
  <c r="D20" i="1"/>
  <c r="D50" i="1"/>
  <c r="O11" i="1"/>
  <c r="L11" i="1"/>
  <c r="N11" i="1"/>
  <c r="J11" i="1"/>
  <c r="M11" i="1"/>
  <c r="F11" i="1"/>
  <c r="I11" i="1"/>
  <c r="E11" i="1"/>
  <c r="P11" i="1"/>
  <c r="D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<sst xmlns="http://schemas.openxmlformats.org/spreadsheetml/2006/main" count="91" uniqueCount="91">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</sst>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4" fontId="19" fillId="0" borderId="6" xfId="34" applyNumberFormat="1" applyFont="1" applyBorder="1" applyAlignme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83"/>
  <sheetViews>
    <sheetView showGridLines="0" tabSelected="1" zoomScale="50" zoomScaleNormal="50" workbookViewId="0">
      <selection activeCell="D11" sqref="D11"/>
    </sheetView>
  </sheetViews>
  <sheetFormatPr baseColWidth="10" defaultColWidth="11.5703125" defaultRowHeight="20.25" x14ac:dyDescent="0.3"/>
  <cols>
    <col min="1" max="1" width="11.5703125" style="2"/>
    <col min="2" max="2" width="3.7109375" style="2" customWidth="1"/>
    <col min="3" max="3" width="67.7109375" style="2" bestFit="1" customWidth="1"/>
    <col min="4" max="4" width="28.140625" style="10" bestFit="1" customWidth="1"/>
    <col min="5" max="5" width="22.7109375" style="10" customWidth="1"/>
    <col min="6" max="6" width="26.42578125" style="10" bestFit="1" customWidth="1"/>
    <col min="7" max="15" width="23.5703125" style="10" bestFit="1" customWidth="1"/>
    <col min="16" max="16" width="26.7109375" style="10" customWidth="1"/>
    <col min="17" max="16384" width="11.5703125" style="2"/>
  </cols>
  <sheetData>
    <row r="3" spans="2:16" s="1" customFormat="1" x14ac:dyDescent="0.3"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2:16" s="1" customFormat="1" x14ac:dyDescent="0.3">
      <c r="B4" s="15" t="s">
        <v>90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2:16" s="1" customFormat="1" x14ac:dyDescent="0.3"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"/>
    </row>
    <row r="7" spans="2:16" x14ac:dyDescent="0.3">
      <c r="D7" s="3" t="s">
        <v>87</v>
      </c>
      <c r="E7" s="4" t="s">
        <v>89</v>
      </c>
      <c r="F7" s="4"/>
      <c r="G7" s="4"/>
      <c r="H7" s="4"/>
      <c r="I7" s="4"/>
      <c r="J7" s="4"/>
      <c r="K7" s="4"/>
      <c r="L7" s="4"/>
      <c r="M7" s="4"/>
      <c r="N7" s="4"/>
      <c r="O7" s="4"/>
      <c r="P7" s="2"/>
    </row>
    <row r="10" spans="2:16" x14ac:dyDescent="0.3">
      <c r="B10" s="5"/>
      <c r="C10" s="5"/>
      <c r="D10" s="5" t="s">
        <v>13</v>
      </c>
      <c r="E10" s="5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</row>
    <row r="11" spans="2:16" x14ac:dyDescent="0.3">
      <c r="B11" s="13" t="s">
        <v>12</v>
      </c>
      <c r="C11" s="13"/>
      <c r="D11" s="6">
        <f>+D12+D20+D30+D40+D50+D60+D64+D72+D76</f>
        <v>10635598925.860001</v>
      </c>
      <c r="E11" s="6">
        <f t="shared" ref="E11:P11" si="0">+E12+E20+E30+E40+E50+E60+E64+E72+E76</f>
        <v>831261353.78999996</v>
      </c>
      <c r="F11" s="6">
        <f t="shared" si="0"/>
        <v>814284322.09999979</v>
      </c>
      <c r="G11" s="6">
        <f t="shared" si="0"/>
        <v>838819834.99000001</v>
      </c>
      <c r="H11" s="6">
        <f t="shared" si="0"/>
        <v>768849602.14999998</v>
      </c>
      <c r="I11" s="6">
        <f t="shared" si="0"/>
        <v>874287399.79999983</v>
      </c>
      <c r="J11" s="6">
        <f t="shared" si="0"/>
        <v>836580879.56999981</v>
      </c>
      <c r="K11" s="6">
        <f t="shared" si="0"/>
        <v>819103151.71999991</v>
      </c>
      <c r="L11" s="6">
        <f t="shared" si="0"/>
        <v>833160282.92999983</v>
      </c>
      <c r="M11" s="6">
        <f t="shared" si="0"/>
        <v>794214044.77999985</v>
      </c>
      <c r="N11" s="6">
        <f t="shared" si="0"/>
        <v>815503730.68999982</v>
      </c>
      <c r="O11" s="6">
        <f t="shared" si="0"/>
        <v>859031488.66999984</v>
      </c>
      <c r="P11" s="6">
        <f t="shared" si="0"/>
        <v>1550502834.6699998</v>
      </c>
    </row>
    <row r="12" spans="2:16" x14ac:dyDescent="0.3">
      <c r="B12" s="12" t="s">
        <v>14</v>
      </c>
      <c r="C12" s="12"/>
      <c r="D12" s="7">
        <f>SUM(D13:D19)</f>
        <v>604606171.08000016</v>
      </c>
      <c r="E12" s="7">
        <f>SUM(E13:E19)</f>
        <v>50383847.590000004</v>
      </c>
      <c r="F12" s="7">
        <f t="shared" ref="F12:P12" si="1">SUM(F13:F19)</f>
        <v>50383847.590000004</v>
      </c>
      <c r="G12" s="7">
        <f t="shared" si="1"/>
        <v>50383847.590000004</v>
      </c>
      <c r="H12" s="7">
        <f t="shared" si="1"/>
        <v>50383847.590000004</v>
      </c>
      <c r="I12" s="7">
        <f t="shared" si="1"/>
        <v>50383847.590000004</v>
      </c>
      <c r="J12" s="7">
        <f t="shared" si="1"/>
        <v>50383847.590000004</v>
      </c>
      <c r="K12" s="7">
        <f t="shared" si="1"/>
        <v>50383847.590000004</v>
      </c>
      <c r="L12" s="7">
        <f t="shared" si="1"/>
        <v>50383847.590000004</v>
      </c>
      <c r="M12" s="7">
        <f t="shared" si="1"/>
        <v>50383847.590000004</v>
      </c>
      <c r="N12" s="7">
        <f t="shared" si="1"/>
        <v>50383847.590000004</v>
      </c>
      <c r="O12" s="7">
        <f t="shared" si="1"/>
        <v>50383847.590000004</v>
      </c>
      <c r="P12" s="7">
        <f t="shared" si="1"/>
        <v>50383847.590000004</v>
      </c>
    </row>
    <row r="13" spans="2:16" ht="40.5" x14ac:dyDescent="0.3">
      <c r="B13" s="8"/>
      <c r="C13" s="9" t="s">
        <v>15</v>
      </c>
      <c r="D13" s="11">
        <f>SUM(E13:P13)</f>
        <v>128420945.99999999</v>
      </c>
      <c r="E13" s="11">
        <v>10701745.499999998</v>
      </c>
      <c r="F13" s="11">
        <v>10701745.499999998</v>
      </c>
      <c r="G13" s="11">
        <v>10701745.499999998</v>
      </c>
      <c r="H13" s="11">
        <v>10701745.499999998</v>
      </c>
      <c r="I13" s="11">
        <v>10701745.499999998</v>
      </c>
      <c r="J13" s="11">
        <v>10701745.499999998</v>
      </c>
      <c r="K13" s="11">
        <v>10701745.499999998</v>
      </c>
      <c r="L13" s="11">
        <v>10701745.499999998</v>
      </c>
      <c r="M13" s="11">
        <v>10701745.499999998</v>
      </c>
      <c r="N13" s="11">
        <v>10701745.499999998</v>
      </c>
      <c r="O13" s="11">
        <v>10701745.499999998</v>
      </c>
      <c r="P13" s="11">
        <v>10701745.499999998</v>
      </c>
    </row>
    <row r="14" spans="2:16" ht="40.5" x14ac:dyDescent="0.3">
      <c r="B14" s="8"/>
      <c r="C14" s="9" t="s">
        <v>16</v>
      </c>
      <c r="D14" s="11">
        <f t="shared" ref="D14:D63" si="2">SUM(E14:P14)</f>
        <v>29331839.880000014</v>
      </c>
      <c r="E14" s="11">
        <v>2444319.9900000007</v>
      </c>
      <c r="F14" s="11">
        <v>2444319.9900000007</v>
      </c>
      <c r="G14" s="11">
        <v>2444319.9900000007</v>
      </c>
      <c r="H14" s="11">
        <v>2444319.9900000007</v>
      </c>
      <c r="I14" s="11">
        <v>2444319.9900000007</v>
      </c>
      <c r="J14" s="11">
        <v>2444319.9900000007</v>
      </c>
      <c r="K14" s="11">
        <v>2444319.9900000007</v>
      </c>
      <c r="L14" s="11">
        <v>2444319.9900000007</v>
      </c>
      <c r="M14" s="11">
        <v>2444319.9900000007</v>
      </c>
      <c r="N14" s="11">
        <v>2444319.9900000007</v>
      </c>
      <c r="O14" s="11">
        <v>2444319.9900000007</v>
      </c>
      <c r="P14" s="11">
        <v>2444319.9900000007</v>
      </c>
    </row>
    <row r="15" spans="2:16" x14ac:dyDescent="0.3">
      <c r="B15" s="8"/>
      <c r="C15" s="9" t="s">
        <v>17</v>
      </c>
      <c r="D15" s="7">
        <f t="shared" si="2"/>
        <v>138118211.52000007</v>
      </c>
      <c r="E15" s="7">
        <v>11509850.960000003</v>
      </c>
      <c r="F15" s="7">
        <v>11509850.960000003</v>
      </c>
      <c r="G15" s="7">
        <v>11509850.960000003</v>
      </c>
      <c r="H15" s="7">
        <v>11509850.960000003</v>
      </c>
      <c r="I15" s="7">
        <v>11509850.960000003</v>
      </c>
      <c r="J15" s="7">
        <v>11509850.960000003</v>
      </c>
      <c r="K15" s="7">
        <v>11509850.960000003</v>
      </c>
      <c r="L15" s="7">
        <v>11509850.960000003</v>
      </c>
      <c r="M15" s="7">
        <v>11509850.960000003</v>
      </c>
      <c r="N15" s="7">
        <v>11509850.960000003</v>
      </c>
      <c r="O15" s="7">
        <v>11509850.960000003</v>
      </c>
      <c r="P15" s="7">
        <v>11509850.960000003</v>
      </c>
    </row>
    <row r="16" spans="2:16" x14ac:dyDescent="0.3">
      <c r="B16" s="8"/>
      <c r="C16" s="9" t="s">
        <v>18</v>
      </c>
      <c r="D16" s="7">
        <f t="shared" si="2"/>
        <v>71062706.400000021</v>
      </c>
      <c r="E16" s="7">
        <v>5921892.2000000011</v>
      </c>
      <c r="F16" s="7">
        <v>5921892.2000000011</v>
      </c>
      <c r="G16" s="7">
        <v>5921892.2000000011</v>
      </c>
      <c r="H16" s="7">
        <v>5921892.2000000011</v>
      </c>
      <c r="I16" s="7">
        <v>5921892.2000000011</v>
      </c>
      <c r="J16" s="7">
        <v>5921892.2000000011</v>
      </c>
      <c r="K16" s="7">
        <v>5921892.2000000011</v>
      </c>
      <c r="L16" s="7">
        <v>5921892.2000000011</v>
      </c>
      <c r="M16" s="7">
        <v>5921892.2000000011</v>
      </c>
      <c r="N16" s="7">
        <v>5921892.2000000011</v>
      </c>
      <c r="O16" s="7">
        <v>5921892.2000000011</v>
      </c>
      <c r="P16" s="7">
        <v>5921892.2000000011</v>
      </c>
    </row>
    <row r="17" spans="2:16" x14ac:dyDescent="0.3">
      <c r="B17" s="8"/>
      <c r="C17" s="9" t="s">
        <v>19</v>
      </c>
      <c r="D17" s="7">
        <f t="shared" si="2"/>
        <v>216973657.6800001</v>
      </c>
      <c r="E17" s="7">
        <v>18081138.140000004</v>
      </c>
      <c r="F17" s="7">
        <v>18081138.140000004</v>
      </c>
      <c r="G17" s="7">
        <v>18081138.140000004</v>
      </c>
      <c r="H17" s="7">
        <v>18081138.140000004</v>
      </c>
      <c r="I17" s="7">
        <v>18081138.140000004</v>
      </c>
      <c r="J17" s="7">
        <v>18081138.140000004</v>
      </c>
      <c r="K17" s="7">
        <v>18081138.140000004</v>
      </c>
      <c r="L17" s="7">
        <v>18081138.140000004</v>
      </c>
      <c r="M17" s="7">
        <v>18081138.140000004</v>
      </c>
      <c r="N17" s="7">
        <v>18081138.140000004</v>
      </c>
      <c r="O17" s="7">
        <v>18081138.140000004</v>
      </c>
      <c r="P17" s="7">
        <v>18081138.140000004</v>
      </c>
    </row>
    <row r="18" spans="2:16" x14ac:dyDescent="0.3">
      <c r="B18" s="8"/>
      <c r="C18" s="9" t="s">
        <v>20</v>
      </c>
      <c r="D18" s="7">
        <f t="shared" si="2"/>
        <v>17588116.680000003</v>
      </c>
      <c r="E18" s="7">
        <v>1465676.39</v>
      </c>
      <c r="F18" s="7">
        <v>1465676.39</v>
      </c>
      <c r="G18" s="7">
        <v>1465676.39</v>
      </c>
      <c r="H18" s="7">
        <v>1465676.39</v>
      </c>
      <c r="I18" s="7">
        <v>1465676.39</v>
      </c>
      <c r="J18" s="7">
        <v>1465676.39</v>
      </c>
      <c r="K18" s="7">
        <v>1465676.39</v>
      </c>
      <c r="L18" s="7">
        <v>1465676.39</v>
      </c>
      <c r="M18" s="7">
        <v>1465676.39</v>
      </c>
      <c r="N18" s="7">
        <v>1465676.39</v>
      </c>
      <c r="O18" s="7">
        <v>1465676.39</v>
      </c>
      <c r="P18" s="7">
        <v>1465676.39</v>
      </c>
    </row>
    <row r="19" spans="2:16" x14ac:dyDescent="0.3">
      <c r="B19" s="8"/>
      <c r="C19" s="9" t="s">
        <v>21</v>
      </c>
      <c r="D19" s="7">
        <f t="shared" si="2"/>
        <v>3110692.9200000013</v>
      </c>
      <c r="E19" s="7">
        <v>259224.41000000003</v>
      </c>
      <c r="F19" s="7">
        <v>259224.41000000003</v>
      </c>
      <c r="G19" s="7">
        <v>259224.41000000003</v>
      </c>
      <c r="H19" s="7">
        <v>259224.41000000003</v>
      </c>
      <c r="I19" s="7">
        <v>259224.41000000003</v>
      </c>
      <c r="J19" s="7">
        <v>259224.41000000003</v>
      </c>
      <c r="K19" s="7">
        <v>259224.41000000003</v>
      </c>
      <c r="L19" s="7">
        <v>259224.41000000003</v>
      </c>
      <c r="M19" s="7">
        <v>259224.41000000003</v>
      </c>
      <c r="N19" s="7">
        <v>259224.41000000003</v>
      </c>
      <c r="O19" s="7">
        <v>259224.41000000003</v>
      </c>
      <c r="P19" s="7">
        <v>259224.41000000003</v>
      </c>
    </row>
    <row r="20" spans="2:16" x14ac:dyDescent="0.3">
      <c r="B20" s="12" t="s">
        <v>22</v>
      </c>
      <c r="C20" s="12"/>
      <c r="D20" s="7">
        <f>SUM(D21:D29)</f>
        <v>3758917819.5900006</v>
      </c>
      <c r="E20" s="7">
        <f t="shared" ref="E20:P20" si="3">SUM(E21:E29)</f>
        <v>337184820.59999996</v>
      </c>
      <c r="F20" s="7">
        <f t="shared" si="3"/>
        <v>278554795.23999995</v>
      </c>
      <c r="G20" s="7">
        <f t="shared" si="3"/>
        <v>320249321.42999995</v>
      </c>
      <c r="H20" s="7">
        <f t="shared" si="3"/>
        <v>263316736.31999999</v>
      </c>
      <c r="I20" s="7">
        <f t="shared" si="3"/>
        <v>300357443.53999996</v>
      </c>
      <c r="J20" s="7">
        <f t="shared" si="3"/>
        <v>325670753.38999993</v>
      </c>
      <c r="K20" s="7">
        <f t="shared" si="3"/>
        <v>316302415.07999998</v>
      </c>
      <c r="L20" s="7">
        <f t="shared" si="3"/>
        <v>323311988.68000001</v>
      </c>
      <c r="M20" s="7">
        <f t="shared" si="3"/>
        <v>290384691.57999992</v>
      </c>
      <c r="N20" s="7">
        <f t="shared" si="3"/>
        <v>311756662.6699999</v>
      </c>
      <c r="O20" s="7">
        <f t="shared" si="3"/>
        <v>357182971.15999991</v>
      </c>
      <c r="P20" s="7">
        <f t="shared" si="3"/>
        <v>334645219.89999992</v>
      </c>
    </row>
    <row r="21" spans="2:16" ht="40.5" x14ac:dyDescent="0.3">
      <c r="B21" s="8"/>
      <c r="C21" s="9" t="s">
        <v>23</v>
      </c>
      <c r="D21" s="11">
        <f t="shared" si="2"/>
        <v>13976678.630000001</v>
      </c>
      <c r="E21" s="11">
        <v>612120.18000000017</v>
      </c>
      <c r="F21" s="11">
        <v>1933356.9</v>
      </c>
      <c r="G21" s="11">
        <v>3752707.0700000003</v>
      </c>
      <c r="H21" s="11">
        <v>593265.19000000018</v>
      </c>
      <c r="I21" s="11">
        <v>1901279.27</v>
      </c>
      <c r="J21" s="11">
        <v>568834.88000000012</v>
      </c>
      <c r="K21" s="11">
        <v>563114.29</v>
      </c>
      <c r="L21" s="11">
        <v>644629.27</v>
      </c>
      <c r="M21" s="11">
        <v>1815270.36</v>
      </c>
      <c r="N21" s="11">
        <v>534033.74</v>
      </c>
      <c r="O21" s="11">
        <v>529033.74</v>
      </c>
      <c r="P21" s="11">
        <v>529033.74</v>
      </c>
    </row>
    <row r="22" spans="2:16" x14ac:dyDescent="0.3">
      <c r="B22" s="8"/>
      <c r="C22" s="9" t="s">
        <v>24</v>
      </c>
      <c r="D22" s="7">
        <f t="shared" si="2"/>
        <v>5326533.2800000012</v>
      </c>
      <c r="E22" s="7">
        <v>407922.78</v>
      </c>
      <c r="F22" s="7">
        <v>498422.80000000005</v>
      </c>
      <c r="G22" s="7">
        <v>420042.77000000008</v>
      </c>
      <c r="H22" s="7">
        <v>472222.77000000008</v>
      </c>
      <c r="I22" s="7">
        <v>420522.77000000008</v>
      </c>
      <c r="J22" s="7">
        <v>421342.77000000008</v>
      </c>
      <c r="K22" s="7">
        <v>417922.77000000008</v>
      </c>
      <c r="L22" s="7">
        <v>424222.77000000008</v>
      </c>
      <c r="M22" s="7">
        <v>428642.77000000008</v>
      </c>
      <c r="N22" s="7">
        <v>420322.77000000008</v>
      </c>
      <c r="O22" s="7">
        <v>419022.77000000008</v>
      </c>
      <c r="P22" s="7">
        <v>575922.77</v>
      </c>
    </row>
    <row r="23" spans="2:16" ht="40.5" x14ac:dyDescent="0.3">
      <c r="B23" s="8"/>
      <c r="C23" s="9" t="s">
        <v>25</v>
      </c>
      <c r="D23" s="11">
        <f t="shared" si="2"/>
        <v>3701557741.3500004</v>
      </c>
      <c r="E23" s="11">
        <v>332212947.32999998</v>
      </c>
      <c r="F23" s="11">
        <v>273131110.44999999</v>
      </c>
      <c r="G23" s="11">
        <v>312693440.17000002</v>
      </c>
      <c r="H23" s="11">
        <v>259410688.03999999</v>
      </c>
      <c r="I23" s="11">
        <v>294778704.18000001</v>
      </c>
      <c r="J23" s="11">
        <v>321912845.54000002</v>
      </c>
      <c r="K23" s="11">
        <v>311790278.04000002</v>
      </c>
      <c r="L23" s="11">
        <v>318444810.66000003</v>
      </c>
      <c r="M23" s="11">
        <v>284871622.55000001</v>
      </c>
      <c r="N23" s="11">
        <v>308031576.25999999</v>
      </c>
      <c r="O23" s="11">
        <v>353487184.63999999</v>
      </c>
      <c r="P23" s="11">
        <v>330792533.49000001</v>
      </c>
    </row>
    <row r="24" spans="2:16" ht="40.5" x14ac:dyDescent="0.3">
      <c r="B24" s="8"/>
      <c r="C24" s="9" t="s">
        <v>26</v>
      </c>
      <c r="D24" s="11">
        <f t="shared" si="2"/>
        <v>7400460.0300000021</v>
      </c>
      <c r="E24" s="11">
        <v>1607850.69</v>
      </c>
      <c r="F24" s="11">
        <v>522762.44</v>
      </c>
      <c r="G24" s="11">
        <v>715850.69</v>
      </c>
      <c r="H24" s="11">
        <v>493850.69</v>
      </c>
      <c r="I24" s="11">
        <v>571850.68999999994</v>
      </c>
      <c r="J24" s="11">
        <v>494850.69</v>
      </c>
      <c r="K24" s="11">
        <v>494850.69</v>
      </c>
      <c r="L24" s="11">
        <v>515190.69</v>
      </c>
      <c r="M24" s="11">
        <v>498850.69</v>
      </c>
      <c r="N24" s="11">
        <v>496850.69</v>
      </c>
      <c r="O24" s="11">
        <v>493850.69</v>
      </c>
      <c r="P24" s="11">
        <v>493850.69</v>
      </c>
    </row>
    <row r="25" spans="2:16" ht="40.5" x14ac:dyDescent="0.3">
      <c r="B25" s="8"/>
      <c r="C25" s="9" t="s">
        <v>27</v>
      </c>
      <c r="D25" s="11">
        <f t="shared" si="2"/>
        <v>4138593.0800000005</v>
      </c>
      <c r="E25" s="11">
        <v>307520.55</v>
      </c>
      <c r="F25" s="11">
        <v>304020.62</v>
      </c>
      <c r="G25" s="11">
        <v>302720.58</v>
      </c>
      <c r="H25" s="11">
        <v>307520.58</v>
      </c>
      <c r="I25" s="11">
        <v>302520.58</v>
      </c>
      <c r="J25" s="11">
        <v>302520.58</v>
      </c>
      <c r="K25" s="11">
        <v>332740.58</v>
      </c>
      <c r="L25" s="11">
        <v>287520.58</v>
      </c>
      <c r="M25" s="11">
        <v>808946.58</v>
      </c>
      <c r="N25" s="11">
        <v>297520.58</v>
      </c>
      <c r="O25" s="11">
        <v>292520.69</v>
      </c>
      <c r="P25" s="11">
        <v>292520.58</v>
      </c>
    </row>
    <row r="26" spans="2:16" x14ac:dyDescent="0.3">
      <c r="B26" s="8"/>
      <c r="C26" s="9" t="s">
        <v>28</v>
      </c>
      <c r="D26" s="7">
        <f t="shared" si="2"/>
        <v>17409953.399999999</v>
      </c>
      <c r="E26" s="7">
        <v>1450829.4500000002</v>
      </c>
      <c r="F26" s="7">
        <v>1450829.4500000002</v>
      </c>
      <c r="G26" s="7">
        <v>1450829.4500000002</v>
      </c>
      <c r="H26" s="7">
        <v>1450829.4500000002</v>
      </c>
      <c r="I26" s="7">
        <v>1450829.4500000002</v>
      </c>
      <c r="J26" s="7">
        <v>1450829.4500000002</v>
      </c>
      <c r="K26" s="7">
        <v>1450829.4500000002</v>
      </c>
      <c r="L26" s="7">
        <v>1450829.4500000002</v>
      </c>
      <c r="M26" s="7">
        <v>1450829.4500000002</v>
      </c>
      <c r="N26" s="7">
        <v>1450829.4500000002</v>
      </c>
      <c r="O26" s="7">
        <v>1450829.4500000002</v>
      </c>
      <c r="P26" s="7">
        <v>1450829.4500000002</v>
      </c>
    </row>
    <row r="27" spans="2:16" ht="40.5" x14ac:dyDescent="0.3">
      <c r="B27" s="8"/>
      <c r="C27" s="9" t="s">
        <v>29</v>
      </c>
      <c r="D27" s="11">
        <f t="shared" si="2"/>
        <v>3638843.919999999</v>
      </c>
      <c r="E27" s="11">
        <v>177099.22</v>
      </c>
      <c r="F27" s="11">
        <v>189862.18000000002</v>
      </c>
      <c r="G27" s="11">
        <v>182749.2</v>
      </c>
      <c r="H27" s="11">
        <v>177529.2</v>
      </c>
      <c r="I27" s="11">
        <v>400206.2</v>
      </c>
      <c r="J27" s="11">
        <v>110999.08</v>
      </c>
      <c r="K27" s="11">
        <v>844148.86</v>
      </c>
      <c r="L27" s="11">
        <v>1133254.8599999999</v>
      </c>
      <c r="M27" s="11">
        <v>101998.78</v>
      </c>
      <c r="N27" s="11">
        <v>116998.78</v>
      </c>
      <c r="O27" s="11">
        <v>101998.78</v>
      </c>
      <c r="P27" s="11">
        <v>101998.78</v>
      </c>
    </row>
    <row r="28" spans="2:16" x14ac:dyDescent="0.3">
      <c r="B28" s="8"/>
      <c r="C28" s="9" t="s">
        <v>30</v>
      </c>
      <c r="D28" s="7">
        <f t="shared" si="2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2:16" ht="40.5" x14ac:dyDescent="0.3">
      <c r="B29" s="8"/>
      <c r="C29" s="9" t="s">
        <v>31</v>
      </c>
      <c r="D29" s="11">
        <f t="shared" si="2"/>
        <v>5469015.9000000013</v>
      </c>
      <c r="E29" s="11">
        <v>408530.4</v>
      </c>
      <c r="F29" s="11">
        <v>524430.4</v>
      </c>
      <c r="G29" s="11">
        <v>730981.5</v>
      </c>
      <c r="H29" s="11">
        <v>410830.4</v>
      </c>
      <c r="I29" s="11">
        <v>531530.4</v>
      </c>
      <c r="J29" s="11">
        <v>408530.4</v>
      </c>
      <c r="K29" s="11">
        <v>408530.4</v>
      </c>
      <c r="L29" s="11">
        <v>411530.4</v>
      </c>
      <c r="M29" s="11">
        <v>408530.4</v>
      </c>
      <c r="N29" s="11">
        <v>408530.4</v>
      </c>
      <c r="O29" s="11">
        <v>408530.4</v>
      </c>
      <c r="P29" s="11">
        <v>408530.4</v>
      </c>
    </row>
    <row r="30" spans="2:16" x14ac:dyDescent="0.3">
      <c r="B30" s="12" t="s">
        <v>32</v>
      </c>
      <c r="C30" s="12"/>
      <c r="D30" s="7">
        <f>SUM(D31:D39)</f>
        <v>318836556.66000003</v>
      </c>
      <c r="E30" s="7">
        <f t="shared" ref="E30:P30" si="4">SUM(E31:E39)</f>
        <v>28657245.859999999</v>
      </c>
      <c r="F30" s="7">
        <f t="shared" si="4"/>
        <v>30853837.890000004</v>
      </c>
      <c r="G30" s="7">
        <f t="shared" si="4"/>
        <v>26121197.680000003</v>
      </c>
      <c r="H30" s="7">
        <f t="shared" si="4"/>
        <v>23408566.219999999</v>
      </c>
      <c r="I30" s="7">
        <f t="shared" si="4"/>
        <v>25659599.52</v>
      </c>
      <c r="J30" s="7">
        <f t="shared" si="4"/>
        <v>30842009.880000006</v>
      </c>
      <c r="K30" s="7">
        <f t="shared" si="4"/>
        <v>25691283.559999999</v>
      </c>
      <c r="L30" s="7">
        <f t="shared" si="4"/>
        <v>25146120.680000003</v>
      </c>
      <c r="M30" s="7">
        <f t="shared" si="4"/>
        <v>26460795.57</v>
      </c>
      <c r="N30" s="7">
        <f t="shared" si="4"/>
        <v>24766996.150000002</v>
      </c>
      <c r="O30" s="7">
        <f t="shared" si="4"/>
        <v>23468562.810000002</v>
      </c>
      <c r="P30" s="7">
        <f t="shared" si="4"/>
        <v>27760340.840000004</v>
      </c>
    </row>
    <row r="31" spans="2:16" x14ac:dyDescent="0.3">
      <c r="B31" s="8"/>
      <c r="C31" s="9" t="s">
        <v>33</v>
      </c>
      <c r="D31" s="7">
        <f t="shared" si="2"/>
        <v>45618434.990000002</v>
      </c>
      <c r="E31" s="7">
        <v>4561258.1099999994</v>
      </c>
      <c r="F31" s="7">
        <v>3729966.0800000005</v>
      </c>
      <c r="G31" s="7">
        <v>3623716.0800000005</v>
      </c>
      <c r="H31" s="7">
        <v>3688916.0800000005</v>
      </c>
      <c r="I31" s="7">
        <v>3623716.0800000005</v>
      </c>
      <c r="J31" s="7">
        <v>3625316.0800000005</v>
      </c>
      <c r="K31" s="7">
        <v>4524216.08</v>
      </c>
      <c r="L31" s="7">
        <v>3682266.0800000005</v>
      </c>
      <c r="M31" s="7">
        <v>3624066.0800000005</v>
      </c>
      <c r="N31" s="7">
        <v>3685966.0800000005</v>
      </c>
      <c r="O31" s="7">
        <v>3623716.0800000005</v>
      </c>
      <c r="P31" s="7">
        <v>3625316.0800000005</v>
      </c>
    </row>
    <row r="32" spans="2:16" x14ac:dyDescent="0.3">
      <c r="B32" s="8"/>
      <c r="C32" s="9" t="s">
        <v>34</v>
      </c>
      <c r="D32" s="7">
        <f t="shared" si="2"/>
        <v>71792277.460000008</v>
      </c>
      <c r="E32" s="7">
        <v>5141814.4200000009</v>
      </c>
      <c r="F32" s="7">
        <v>5608769.5700000003</v>
      </c>
      <c r="G32" s="7">
        <v>5158769.5700000012</v>
      </c>
      <c r="H32" s="7">
        <v>5148769.5700000012</v>
      </c>
      <c r="I32" s="7">
        <v>5158769.5700000012</v>
      </c>
      <c r="J32" s="7">
        <v>11940767.340000004</v>
      </c>
      <c r="K32" s="7">
        <v>5668769.5700000003</v>
      </c>
      <c r="L32" s="7">
        <v>5814769.5700000012</v>
      </c>
      <c r="M32" s="7">
        <v>5998769.5700000012</v>
      </c>
      <c r="N32" s="7">
        <v>5138769.5700000012</v>
      </c>
      <c r="O32" s="7">
        <v>5138769.5700000012</v>
      </c>
      <c r="P32" s="7">
        <v>5874769.5700000003</v>
      </c>
    </row>
    <row r="33" spans="2:16" ht="40.5" x14ac:dyDescent="0.3">
      <c r="B33" s="8"/>
      <c r="C33" s="9" t="s">
        <v>35</v>
      </c>
      <c r="D33" s="11">
        <f t="shared" si="2"/>
        <v>55830497.310000002</v>
      </c>
      <c r="E33" s="11">
        <v>4050088.2799999984</v>
      </c>
      <c r="F33" s="11">
        <v>5535429.620000001</v>
      </c>
      <c r="G33" s="11">
        <v>4130071.7700000023</v>
      </c>
      <c r="H33" s="11">
        <v>3430447.0699999989</v>
      </c>
      <c r="I33" s="11">
        <v>5442959.6599999992</v>
      </c>
      <c r="J33" s="11">
        <v>4313846.6500000022</v>
      </c>
      <c r="K33" s="11">
        <v>4042933.540000001</v>
      </c>
      <c r="L33" s="11">
        <v>3775283.4099999992</v>
      </c>
      <c r="M33" s="11">
        <v>5185871.9200000018</v>
      </c>
      <c r="N33" s="11">
        <v>4821571.790000001</v>
      </c>
      <c r="O33" s="11">
        <v>4026821.790000001</v>
      </c>
      <c r="P33" s="11">
        <v>7075171.8100000052</v>
      </c>
    </row>
    <row r="34" spans="2:16" x14ac:dyDescent="0.3">
      <c r="B34" s="8"/>
      <c r="C34" s="9" t="s">
        <v>36</v>
      </c>
      <c r="D34" s="7">
        <f t="shared" si="2"/>
        <v>32747000.919999991</v>
      </c>
      <c r="E34" s="7">
        <v>2883250.0399999996</v>
      </c>
      <c r="F34" s="7">
        <v>2831250.0799999996</v>
      </c>
      <c r="G34" s="7">
        <v>2703250.0799999996</v>
      </c>
      <c r="H34" s="7">
        <v>2703250.0799999996</v>
      </c>
      <c r="I34" s="7">
        <v>2703250.0799999996</v>
      </c>
      <c r="J34" s="7">
        <v>2703250.0799999996</v>
      </c>
      <c r="K34" s="7">
        <v>2703250.0799999996</v>
      </c>
      <c r="L34" s="7">
        <v>2703250.0799999996</v>
      </c>
      <c r="M34" s="7">
        <v>2703250.0799999996</v>
      </c>
      <c r="N34" s="7">
        <v>2703250.0799999996</v>
      </c>
      <c r="O34" s="7">
        <v>2703250.0799999996</v>
      </c>
      <c r="P34" s="7">
        <v>2703250.0799999996</v>
      </c>
    </row>
    <row r="35" spans="2:16" ht="40.5" x14ac:dyDescent="0.3">
      <c r="B35" s="8"/>
      <c r="C35" s="9" t="s">
        <v>37</v>
      </c>
      <c r="D35" s="11">
        <f t="shared" si="2"/>
        <v>59760499.090000011</v>
      </c>
      <c r="E35" s="11">
        <v>6493591.1500000022</v>
      </c>
      <c r="F35" s="11">
        <v>6358469.6900000023</v>
      </c>
      <c r="G35" s="11">
        <v>6086816.2600000016</v>
      </c>
      <c r="H35" s="11">
        <v>4617460.7100000018</v>
      </c>
      <c r="I35" s="11">
        <v>4769621.2100000018</v>
      </c>
      <c r="J35" s="11">
        <v>4544350.7100000018</v>
      </c>
      <c r="K35" s="11">
        <v>4624517.370000001</v>
      </c>
      <c r="L35" s="11">
        <v>4533730.7100000018</v>
      </c>
      <c r="M35" s="11">
        <v>4680551.2100000009</v>
      </c>
      <c r="N35" s="11">
        <v>4529000.7100000009</v>
      </c>
      <c r="O35" s="11">
        <v>4280817.370000001</v>
      </c>
      <c r="P35" s="11">
        <v>4241571.9900000012</v>
      </c>
    </row>
    <row r="36" spans="2:16" x14ac:dyDescent="0.3">
      <c r="B36" s="8"/>
      <c r="C36" s="9" t="s">
        <v>38</v>
      </c>
      <c r="D36" s="7">
        <f t="shared" si="2"/>
        <v>24473774.57</v>
      </c>
      <c r="E36" s="7">
        <v>1976000.33</v>
      </c>
      <c r="F36" s="7">
        <v>1986000.33</v>
      </c>
      <c r="G36" s="7">
        <v>1891437.9300000002</v>
      </c>
      <c r="H36" s="7">
        <v>1979437.9300000002</v>
      </c>
      <c r="I36" s="7">
        <v>2049436.9300000002</v>
      </c>
      <c r="J36" s="7">
        <v>1915743.0300000003</v>
      </c>
      <c r="K36" s="7">
        <v>2047740.9300000002</v>
      </c>
      <c r="L36" s="7">
        <v>2669436.0500000003</v>
      </c>
      <c r="M36" s="7">
        <v>2123601.9300000002</v>
      </c>
      <c r="N36" s="7">
        <v>1978601.9300000002</v>
      </c>
      <c r="O36" s="7">
        <v>1950601.9300000002</v>
      </c>
      <c r="P36" s="7">
        <v>1905735.32</v>
      </c>
    </row>
    <row r="37" spans="2:16" x14ac:dyDescent="0.3">
      <c r="B37" s="8"/>
      <c r="C37" s="9" t="s">
        <v>39</v>
      </c>
      <c r="D37" s="7">
        <f t="shared" si="2"/>
        <v>1759700.9600000002</v>
      </c>
      <c r="E37" s="7">
        <v>156141.71000000002</v>
      </c>
      <c r="F37" s="7">
        <v>161641.75000000003</v>
      </c>
      <c r="G37" s="7">
        <v>119541.75</v>
      </c>
      <c r="H37" s="7">
        <v>176941.75000000003</v>
      </c>
      <c r="I37" s="7">
        <v>158341.75000000003</v>
      </c>
      <c r="J37" s="7">
        <v>138441.75000000003</v>
      </c>
      <c r="K37" s="7">
        <v>209241.75000000003</v>
      </c>
      <c r="L37" s="7">
        <v>131841.75</v>
      </c>
      <c r="M37" s="7">
        <v>155341.75000000003</v>
      </c>
      <c r="N37" s="7">
        <v>122941.75</v>
      </c>
      <c r="O37" s="7">
        <v>116841.75</v>
      </c>
      <c r="P37" s="7">
        <v>112441.75</v>
      </c>
    </row>
    <row r="38" spans="2:16" x14ac:dyDescent="0.3">
      <c r="B38" s="8"/>
      <c r="C38" s="9" t="s">
        <v>40</v>
      </c>
      <c r="D38" s="7">
        <f t="shared" si="2"/>
        <v>2439965.16</v>
      </c>
      <c r="E38" s="7">
        <v>28140</v>
      </c>
      <c r="F38" s="7">
        <v>184458.79</v>
      </c>
      <c r="G38" s="7">
        <v>429940</v>
      </c>
      <c r="H38" s="7">
        <v>34488.79</v>
      </c>
      <c r="I38" s="7">
        <v>71150</v>
      </c>
      <c r="J38" s="7">
        <v>32940</v>
      </c>
      <c r="K38" s="7">
        <v>259360</v>
      </c>
      <c r="L38" s="7">
        <v>207488.79</v>
      </c>
      <c r="M38" s="7">
        <v>366688.79000000004</v>
      </c>
      <c r="N38" s="7">
        <v>181790</v>
      </c>
      <c r="O38" s="7">
        <v>25040</v>
      </c>
      <c r="P38" s="7">
        <v>618480.00000000023</v>
      </c>
    </row>
    <row r="39" spans="2:16" x14ac:dyDescent="0.3">
      <c r="B39" s="8"/>
      <c r="C39" s="9" t="s">
        <v>41</v>
      </c>
      <c r="D39" s="7">
        <f t="shared" si="2"/>
        <v>24414406.199999996</v>
      </c>
      <c r="E39" s="7">
        <v>3366961.82</v>
      </c>
      <c r="F39" s="7">
        <v>4457851.9800000014</v>
      </c>
      <c r="G39" s="7">
        <v>1977654.24</v>
      </c>
      <c r="H39" s="7">
        <v>1628854.24</v>
      </c>
      <c r="I39" s="7">
        <v>1682354.24</v>
      </c>
      <c r="J39" s="7">
        <v>1627354.24</v>
      </c>
      <c r="K39" s="7">
        <v>1611254.24</v>
      </c>
      <c r="L39" s="7">
        <v>1628054.24</v>
      </c>
      <c r="M39" s="7">
        <v>1622654.24</v>
      </c>
      <c r="N39" s="7">
        <v>1605104.24</v>
      </c>
      <c r="O39" s="7">
        <v>1602704.24</v>
      </c>
      <c r="P39" s="7">
        <v>1603604.24</v>
      </c>
    </row>
    <row r="40" spans="2:16" x14ac:dyDescent="0.3">
      <c r="B40" s="12" t="s">
        <v>42</v>
      </c>
      <c r="C40" s="12"/>
      <c r="D40" s="7">
        <f>SUM(D41:D49)</f>
        <v>5891136898.1300001</v>
      </c>
      <c r="E40" s="7">
        <f t="shared" ref="E40:P40" si="5">SUM(E41:E49)</f>
        <v>413712531.43000001</v>
      </c>
      <c r="F40" s="7">
        <f t="shared" si="5"/>
        <v>427934559.94</v>
      </c>
      <c r="G40" s="7">
        <f t="shared" si="5"/>
        <v>430312650.99000001</v>
      </c>
      <c r="H40" s="7">
        <f t="shared" si="5"/>
        <v>426287648.81</v>
      </c>
      <c r="I40" s="7">
        <f t="shared" si="5"/>
        <v>493457956.93000001</v>
      </c>
      <c r="J40" s="7">
        <f t="shared" si="5"/>
        <v>426475675.79000002</v>
      </c>
      <c r="K40" s="7">
        <f t="shared" si="5"/>
        <v>422767639.69</v>
      </c>
      <c r="L40" s="7">
        <f t="shared" si="5"/>
        <v>431278239.36000001</v>
      </c>
      <c r="M40" s="7">
        <f t="shared" si="5"/>
        <v>426088362.38999999</v>
      </c>
      <c r="N40" s="7">
        <f t="shared" si="5"/>
        <v>428101515.97000003</v>
      </c>
      <c r="O40" s="7">
        <f t="shared" si="5"/>
        <v>427501398.80000001</v>
      </c>
      <c r="P40" s="7">
        <f t="shared" si="5"/>
        <v>1137218718.03</v>
      </c>
    </row>
    <row r="41" spans="2:16" ht="40.5" x14ac:dyDescent="0.3">
      <c r="B41" s="8"/>
      <c r="C41" s="9" t="s">
        <v>43</v>
      </c>
      <c r="D41" s="11">
        <f t="shared" si="2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x14ac:dyDescent="0.3">
      <c r="B42" s="8"/>
      <c r="C42" s="9" t="s">
        <v>44</v>
      </c>
      <c r="D42" s="7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2:16" x14ac:dyDescent="0.3">
      <c r="B43" s="8"/>
      <c r="C43" s="9" t="s">
        <v>45</v>
      </c>
      <c r="D43" s="7">
        <f t="shared" si="2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2:16" x14ac:dyDescent="0.3">
      <c r="B44" s="8"/>
      <c r="C44" s="9" t="s">
        <v>46</v>
      </c>
      <c r="D44" s="7">
        <f t="shared" si="2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2:16" x14ac:dyDescent="0.3">
      <c r="B45" s="8"/>
      <c r="C45" s="9" t="s">
        <v>47</v>
      </c>
      <c r="D45" s="7">
        <f t="shared" si="2"/>
        <v>5891136898.1300001</v>
      </c>
      <c r="E45" s="7">
        <v>413712531.43000001</v>
      </c>
      <c r="F45" s="7">
        <v>427934559.94</v>
      </c>
      <c r="G45" s="7">
        <v>430312650.99000001</v>
      </c>
      <c r="H45" s="7">
        <v>426287648.81</v>
      </c>
      <c r="I45" s="7">
        <v>493457956.93000001</v>
      </c>
      <c r="J45" s="7">
        <v>426475675.79000002</v>
      </c>
      <c r="K45" s="7">
        <v>422767639.69</v>
      </c>
      <c r="L45" s="7">
        <v>431278239.36000001</v>
      </c>
      <c r="M45" s="7">
        <v>426088362.38999999</v>
      </c>
      <c r="N45" s="7">
        <v>428101515.97000003</v>
      </c>
      <c r="O45" s="7">
        <v>427501398.80000001</v>
      </c>
      <c r="P45" s="7">
        <v>1137218718.03</v>
      </c>
    </row>
    <row r="46" spans="2:16" ht="40.5" x14ac:dyDescent="0.3">
      <c r="B46" s="8"/>
      <c r="C46" s="9" t="s">
        <v>48</v>
      </c>
      <c r="D46" s="11">
        <f t="shared" si="2"/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x14ac:dyDescent="0.3">
      <c r="B47" s="8"/>
      <c r="C47" s="9" t="s">
        <v>49</v>
      </c>
      <c r="D47" s="7">
        <f t="shared" si="2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2:16" x14ac:dyDescent="0.3">
      <c r="B48" s="8"/>
      <c r="C48" s="9" t="s">
        <v>50</v>
      </c>
      <c r="D48" s="7">
        <f t="shared" si="2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2:16" x14ac:dyDescent="0.3">
      <c r="B49" s="8"/>
      <c r="C49" s="9" t="s">
        <v>51</v>
      </c>
      <c r="D49" s="7">
        <f t="shared" si="2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</row>
    <row r="50" spans="2:16" x14ac:dyDescent="0.3">
      <c r="B50" s="12" t="s">
        <v>52</v>
      </c>
      <c r="C50" s="12"/>
      <c r="D50" s="7">
        <f>SUM(D51:D59)</f>
        <v>34881739.720000006</v>
      </c>
      <c r="E50" s="7">
        <f t="shared" ref="E50:P50" si="6">SUM(E51:E59)</f>
        <v>1322908.31</v>
      </c>
      <c r="F50" s="7">
        <f t="shared" si="6"/>
        <v>19031408.310000002</v>
      </c>
      <c r="G50" s="7">
        <f t="shared" si="6"/>
        <v>6715048.3100000005</v>
      </c>
      <c r="H50" s="7">
        <f t="shared" si="6"/>
        <v>854708.31</v>
      </c>
      <c r="I50" s="7">
        <f t="shared" si="6"/>
        <v>794708.31</v>
      </c>
      <c r="J50" s="7">
        <f t="shared" si="6"/>
        <v>494708.31</v>
      </c>
      <c r="K50" s="7">
        <f t="shared" si="6"/>
        <v>1694708.31</v>
      </c>
      <c r="L50" s="7">
        <f t="shared" si="6"/>
        <v>1994708.31</v>
      </c>
      <c r="M50" s="7">
        <f t="shared" si="6"/>
        <v>494708.31</v>
      </c>
      <c r="N50" s="7">
        <f t="shared" si="6"/>
        <v>494708.31</v>
      </c>
      <c r="O50" s="7">
        <f t="shared" si="6"/>
        <v>494708.31</v>
      </c>
      <c r="P50" s="7">
        <f t="shared" si="6"/>
        <v>494708.31</v>
      </c>
    </row>
    <row r="51" spans="2:16" x14ac:dyDescent="0.3">
      <c r="B51" s="8"/>
      <c r="C51" s="9" t="s">
        <v>53</v>
      </c>
      <c r="D51" s="7">
        <f t="shared" si="2"/>
        <v>12714939.920000002</v>
      </c>
      <c r="E51" s="7">
        <v>403616.66000000003</v>
      </c>
      <c r="F51" s="7">
        <v>7206816.6600000001</v>
      </c>
      <c r="G51" s="7">
        <v>4920756.66</v>
      </c>
      <c r="H51" s="7">
        <v>20416.66</v>
      </c>
      <c r="I51" s="7">
        <v>20416.66</v>
      </c>
      <c r="J51" s="7">
        <v>20416.66</v>
      </c>
      <c r="K51" s="7">
        <v>20416.66</v>
      </c>
      <c r="L51" s="7">
        <v>20416.66</v>
      </c>
      <c r="M51" s="7">
        <v>20416.66</v>
      </c>
      <c r="N51" s="7">
        <v>20416.66</v>
      </c>
      <c r="O51" s="7">
        <v>20416.66</v>
      </c>
      <c r="P51" s="7">
        <v>20416.66</v>
      </c>
    </row>
    <row r="52" spans="2:16" x14ac:dyDescent="0.3">
      <c r="B52" s="8"/>
      <c r="C52" s="9" t="s">
        <v>54</v>
      </c>
      <c r="D52" s="7">
        <f t="shared" si="2"/>
        <v>438999.9600000002</v>
      </c>
      <c r="E52" s="7">
        <v>2083.33</v>
      </c>
      <c r="F52" s="7">
        <v>416083.33</v>
      </c>
      <c r="G52" s="7">
        <v>2083.33</v>
      </c>
      <c r="H52" s="7">
        <v>2083.33</v>
      </c>
      <c r="I52" s="7">
        <v>2083.33</v>
      </c>
      <c r="J52" s="7">
        <v>2083.33</v>
      </c>
      <c r="K52" s="7">
        <v>2083.33</v>
      </c>
      <c r="L52" s="7">
        <v>2083.33</v>
      </c>
      <c r="M52" s="7">
        <v>2083.33</v>
      </c>
      <c r="N52" s="7">
        <v>2083.33</v>
      </c>
      <c r="O52" s="7">
        <v>2083.33</v>
      </c>
      <c r="P52" s="7">
        <v>2083.33</v>
      </c>
    </row>
    <row r="53" spans="2:16" x14ac:dyDescent="0.3">
      <c r="B53" s="8"/>
      <c r="C53" s="9" t="s">
        <v>55</v>
      </c>
      <c r="D53" s="7">
        <f t="shared" si="2"/>
        <v>70000</v>
      </c>
      <c r="E53" s="7">
        <v>70000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2:16" x14ac:dyDescent="0.3">
      <c r="B54" s="8"/>
      <c r="C54" s="9" t="s">
        <v>56</v>
      </c>
      <c r="D54" s="7">
        <f t="shared" si="2"/>
        <v>11700000</v>
      </c>
      <c r="E54" s="7">
        <v>300000</v>
      </c>
      <c r="F54" s="7">
        <v>8100000</v>
      </c>
      <c r="G54" s="7">
        <v>300000</v>
      </c>
      <c r="H54" s="7">
        <v>0</v>
      </c>
      <c r="I54" s="7">
        <v>300000</v>
      </c>
      <c r="J54" s="7">
        <v>0</v>
      </c>
      <c r="K54" s="7">
        <v>1200000</v>
      </c>
      <c r="L54" s="7">
        <v>1500000</v>
      </c>
      <c r="M54" s="7">
        <v>0</v>
      </c>
      <c r="N54" s="7">
        <v>0</v>
      </c>
      <c r="O54" s="7">
        <v>0</v>
      </c>
      <c r="P54" s="7">
        <v>0</v>
      </c>
    </row>
    <row r="55" spans="2:16" x14ac:dyDescent="0.3">
      <c r="B55" s="8"/>
      <c r="C55" s="9" t="s">
        <v>57</v>
      </c>
      <c r="D55" s="7">
        <f t="shared" si="2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2:16" x14ac:dyDescent="0.3">
      <c r="B56" s="8"/>
      <c r="C56" s="9" t="s">
        <v>58</v>
      </c>
      <c r="D56" s="7">
        <f t="shared" si="2"/>
        <v>9957799.8400000017</v>
      </c>
      <c r="E56" s="7">
        <v>547208.31999999995</v>
      </c>
      <c r="F56" s="7">
        <v>3308508.3200000003</v>
      </c>
      <c r="G56" s="7">
        <v>1492208.32</v>
      </c>
      <c r="H56" s="7">
        <v>832208.32000000007</v>
      </c>
      <c r="I56" s="7">
        <v>472208.32</v>
      </c>
      <c r="J56" s="7">
        <v>472208.32</v>
      </c>
      <c r="K56" s="7">
        <v>472208.32</v>
      </c>
      <c r="L56" s="7">
        <v>472208.32</v>
      </c>
      <c r="M56" s="7">
        <v>472208.32</v>
      </c>
      <c r="N56" s="7">
        <v>472208.32</v>
      </c>
      <c r="O56" s="7">
        <v>472208.32</v>
      </c>
      <c r="P56" s="7">
        <v>472208.32</v>
      </c>
    </row>
    <row r="57" spans="2:16" x14ac:dyDescent="0.3">
      <c r="B57" s="8"/>
      <c r="C57" s="9" t="s">
        <v>59</v>
      </c>
      <c r="D57" s="7">
        <f t="shared" si="2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2:16" x14ac:dyDescent="0.3">
      <c r="B58" s="8"/>
      <c r="C58" s="9" t="s">
        <v>60</v>
      </c>
      <c r="D58" s="7">
        <f t="shared" si="2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2:16" x14ac:dyDescent="0.3">
      <c r="B59" s="8"/>
      <c r="C59" s="9" t="s">
        <v>61</v>
      </c>
      <c r="D59" s="7">
        <f t="shared" si="2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2:16" x14ac:dyDescent="0.3">
      <c r="B60" s="12" t="s">
        <v>62</v>
      </c>
      <c r="C60" s="12"/>
      <c r="D60" s="7">
        <f>SUM(D61:D63)</f>
        <v>27219740.679999996</v>
      </c>
      <c r="E60" s="7">
        <f t="shared" ref="E60:P60" si="7">SUM(E61:E63)</f>
        <v>0</v>
      </c>
      <c r="F60" s="7">
        <f t="shared" si="7"/>
        <v>7525873.129999999</v>
      </c>
      <c r="G60" s="7">
        <f t="shared" si="7"/>
        <v>5037768.99</v>
      </c>
      <c r="H60" s="7">
        <f t="shared" si="7"/>
        <v>4598094.9000000004</v>
      </c>
      <c r="I60" s="7">
        <f t="shared" si="7"/>
        <v>3633843.9099999997</v>
      </c>
      <c r="J60" s="7">
        <f t="shared" si="7"/>
        <v>2713884.61</v>
      </c>
      <c r="K60" s="7">
        <f t="shared" si="7"/>
        <v>2263257.4899999998</v>
      </c>
      <c r="L60" s="7">
        <f t="shared" si="7"/>
        <v>1045378.31</v>
      </c>
      <c r="M60" s="7">
        <f t="shared" si="7"/>
        <v>401639.34</v>
      </c>
      <c r="N60" s="7">
        <f t="shared" si="7"/>
        <v>0</v>
      </c>
      <c r="O60" s="7">
        <f t="shared" si="7"/>
        <v>0</v>
      </c>
      <c r="P60" s="7">
        <f t="shared" si="7"/>
        <v>0</v>
      </c>
    </row>
    <row r="61" spans="2:16" x14ac:dyDescent="0.3">
      <c r="B61" s="8"/>
      <c r="C61" s="9" t="s">
        <v>63</v>
      </c>
      <c r="D61" s="7">
        <f t="shared" si="2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2:16" x14ac:dyDescent="0.3">
      <c r="B62" s="8"/>
      <c r="C62" s="9" t="s">
        <v>64</v>
      </c>
      <c r="D62" s="7">
        <f t="shared" si="2"/>
        <v>27219740.679999996</v>
      </c>
      <c r="E62" s="7">
        <v>0</v>
      </c>
      <c r="F62" s="7">
        <v>7525873.129999999</v>
      </c>
      <c r="G62" s="7">
        <v>5037768.99</v>
      </c>
      <c r="H62" s="7">
        <v>4598094.9000000004</v>
      </c>
      <c r="I62" s="7">
        <v>3633843.9099999997</v>
      </c>
      <c r="J62" s="7">
        <v>2713884.61</v>
      </c>
      <c r="K62" s="7">
        <v>2263257.4899999998</v>
      </c>
      <c r="L62" s="7">
        <v>1045378.31</v>
      </c>
      <c r="M62" s="7">
        <v>401639.34</v>
      </c>
      <c r="N62" s="7">
        <v>0</v>
      </c>
      <c r="O62" s="7">
        <v>0</v>
      </c>
      <c r="P62" s="7">
        <v>0</v>
      </c>
    </row>
    <row r="63" spans="2:16" x14ac:dyDescent="0.3">
      <c r="B63" s="8"/>
      <c r="C63" s="9" t="s">
        <v>65</v>
      </c>
      <c r="D63" s="7">
        <f t="shared" si="2"/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</row>
    <row r="64" spans="2:16" x14ac:dyDescent="0.3">
      <c r="B64" s="12" t="s">
        <v>66</v>
      </c>
      <c r="C64" s="12"/>
      <c r="D64" s="7">
        <f>SUM(D65:D71)</f>
        <v>0</v>
      </c>
      <c r="E64" s="7">
        <f t="shared" ref="E64:P64" si="8">SUM(E65:E71)</f>
        <v>0</v>
      </c>
      <c r="F64" s="7">
        <f t="shared" si="8"/>
        <v>0</v>
      </c>
      <c r="G64" s="7">
        <f t="shared" si="8"/>
        <v>0</v>
      </c>
      <c r="H64" s="7">
        <f t="shared" si="8"/>
        <v>0</v>
      </c>
      <c r="I64" s="7">
        <f t="shared" si="8"/>
        <v>0</v>
      </c>
      <c r="J64" s="7">
        <f t="shared" si="8"/>
        <v>0</v>
      </c>
      <c r="K64" s="7">
        <f t="shared" si="8"/>
        <v>0</v>
      </c>
      <c r="L64" s="7">
        <f t="shared" si="8"/>
        <v>0</v>
      </c>
      <c r="M64" s="7">
        <f t="shared" si="8"/>
        <v>0</v>
      </c>
      <c r="N64" s="7">
        <f t="shared" si="8"/>
        <v>0</v>
      </c>
      <c r="O64" s="7">
        <f t="shared" si="8"/>
        <v>0</v>
      </c>
      <c r="P64" s="7">
        <f t="shared" si="8"/>
        <v>0</v>
      </c>
    </row>
    <row r="65" spans="2:16" ht="40.5" x14ac:dyDescent="0.3">
      <c r="B65" s="8"/>
      <c r="C65" s="9" t="s">
        <v>67</v>
      </c>
      <c r="D65" s="11">
        <f t="shared" ref="D65:D83" si="9">SUM(E65:P65)</f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x14ac:dyDescent="0.3">
      <c r="B66" s="8"/>
      <c r="C66" s="9" t="s">
        <v>68</v>
      </c>
      <c r="D66" s="7">
        <f t="shared" si="9"/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2:16" x14ac:dyDescent="0.3">
      <c r="B67" s="8"/>
      <c r="C67" s="9" t="s">
        <v>69</v>
      </c>
      <c r="D67" s="7">
        <f t="shared" si="9"/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</row>
    <row r="68" spans="2:16" x14ac:dyDescent="0.3">
      <c r="B68" s="8"/>
      <c r="C68" s="9" t="s">
        <v>70</v>
      </c>
      <c r="D68" s="7">
        <f t="shared" si="9"/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</row>
    <row r="69" spans="2:16" ht="40.5" x14ac:dyDescent="0.3">
      <c r="B69" s="8"/>
      <c r="C69" s="9" t="s">
        <v>71</v>
      </c>
      <c r="D69" s="11">
        <f t="shared" si="9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2:16" x14ac:dyDescent="0.3">
      <c r="B70" s="8"/>
      <c r="C70" s="9" t="s">
        <v>72</v>
      </c>
      <c r="D70" s="7">
        <f t="shared" si="9"/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2:16" ht="40.5" x14ac:dyDescent="0.3">
      <c r="B71" s="8"/>
      <c r="C71" s="9" t="s">
        <v>73</v>
      </c>
      <c r="D71" s="11">
        <f t="shared" si="9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x14ac:dyDescent="0.3">
      <c r="B72" s="12" t="s">
        <v>74</v>
      </c>
      <c r="C72" s="12"/>
      <c r="D72" s="7">
        <f>SUM(D73:D75)</f>
        <v>0</v>
      </c>
      <c r="E72" s="7">
        <f t="shared" ref="E72:P72" si="10">SUM(E73:E75)</f>
        <v>0</v>
      </c>
      <c r="F72" s="7">
        <f t="shared" si="10"/>
        <v>0</v>
      </c>
      <c r="G72" s="7">
        <f t="shared" si="10"/>
        <v>0</v>
      </c>
      <c r="H72" s="7">
        <f t="shared" si="10"/>
        <v>0</v>
      </c>
      <c r="I72" s="7">
        <f t="shared" si="10"/>
        <v>0</v>
      </c>
      <c r="J72" s="7">
        <f t="shared" si="10"/>
        <v>0</v>
      </c>
      <c r="K72" s="7">
        <f t="shared" si="10"/>
        <v>0</v>
      </c>
      <c r="L72" s="7">
        <f t="shared" si="10"/>
        <v>0</v>
      </c>
      <c r="M72" s="7">
        <f t="shared" si="10"/>
        <v>0</v>
      </c>
      <c r="N72" s="7">
        <f t="shared" si="10"/>
        <v>0</v>
      </c>
      <c r="O72" s="7">
        <f t="shared" si="10"/>
        <v>0</v>
      </c>
      <c r="P72" s="7">
        <f t="shared" si="10"/>
        <v>0</v>
      </c>
    </row>
    <row r="73" spans="2:16" x14ac:dyDescent="0.3">
      <c r="B73" s="8"/>
      <c r="C73" s="9" t="s">
        <v>75</v>
      </c>
      <c r="D73" s="7">
        <f t="shared" si="9"/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</row>
    <row r="74" spans="2:16" x14ac:dyDescent="0.3">
      <c r="B74" s="8"/>
      <c r="C74" s="9" t="s">
        <v>76</v>
      </c>
      <c r="D74" s="7">
        <f t="shared" si="9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2:16" x14ac:dyDescent="0.3">
      <c r="B75" s="8"/>
      <c r="C75" s="9" t="s">
        <v>77</v>
      </c>
      <c r="D75" s="7">
        <f t="shared" si="9"/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2:16" x14ac:dyDescent="0.3">
      <c r="B76" s="12" t="s">
        <v>78</v>
      </c>
      <c r="C76" s="12"/>
      <c r="D76" s="7">
        <f>SUM(D77:D83)</f>
        <v>0</v>
      </c>
      <c r="E76" s="7">
        <f t="shared" ref="E76:P76" si="11">SUM(E77:E83)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1"/>
        <v>0</v>
      </c>
      <c r="P76" s="7">
        <f t="shared" si="11"/>
        <v>0</v>
      </c>
    </row>
    <row r="77" spans="2:16" x14ac:dyDescent="0.3">
      <c r="B77" s="8"/>
      <c r="C77" s="9" t="s">
        <v>79</v>
      </c>
      <c r="D77" s="7">
        <f t="shared" si="9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2:16" x14ac:dyDescent="0.3">
      <c r="B78" s="8"/>
      <c r="C78" s="9" t="s">
        <v>80</v>
      </c>
      <c r="D78" s="7">
        <f t="shared" si="9"/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2:16" x14ac:dyDescent="0.3">
      <c r="B79" s="8"/>
      <c r="C79" s="9" t="s">
        <v>81</v>
      </c>
      <c r="D79" s="7">
        <f t="shared" si="9"/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2:16" x14ac:dyDescent="0.3">
      <c r="B80" s="8"/>
      <c r="C80" s="9" t="s">
        <v>82</v>
      </c>
      <c r="D80" s="7">
        <f t="shared" si="9"/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2:16" x14ac:dyDescent="0.3">
      <c r="B81" s="8"/>
      <c r="C81" s="9" t="s">
        <v>83</v>
      </c>
      <c r="D81" s="7">
        <f t="shared" si="9"/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2:16" x14ac:dyDescent="0.3">
      <c r="B82" s="8"/>
      <c r="C82" s="9" t="s">
        <v>84</v>
      </c>
      <c r="D82" s="7">
        <f t="shared" si="9"/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2:16" ht="40.5" x14ac:dyDescent="0.3">
      <c r="B83" s="8"/>
      <c r="C83" s="9" t="s">
        <v>85</v>
      </c>
      <c r="D83" s="11">
        <f t="shared" si="9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31496062992125984" right="0.31496062992125984" top="0.15748031496062992" bottom="0.15748031496062992" header="0.31496062992125984" footer="0.31496062992125984"/>
  <pageSetup scale="29" orientation="landscape" r:id="rId1"/>
  <ignoredErrors>
    <ignoredError sqref="E20:P20 E30:P30 E40:P40 E50:P50 E60:P60 E64:P64 E72:P72" formulaRange="1"/>
    <ignoredError sqref="D20 D30 D40 D50 D72 D60 D64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2024-04-17T20:11:31Z</cp:lastPrinted>
  <dcterms:created xsi:type="dcterms:W3CDTF">2014-01-23T15:01:32Z</dcterms:created>
  <dcterms:modified xsi:type="dcterms:W3CDTF">2024-04-17T20:35:31Z</dcterms:modified>
</cp:coreProperties>
</file>